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600" windowHeight="11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<sst xmlns="http://schemas.openxmlformats.org/spreadsheetml/2006/main" count="37" uniqueCount="36">
  <si>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</si>
  <si>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</si>
  <si>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</si>
  <si>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</si>
  <si>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</si>
  <si>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</si>
  <si>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</si>
  <si>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</si>
  <si>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</si>
  <si>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</si>
  <si>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</si>
  <si>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</si>
  <si>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</si>
  <si>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</si>
  <si>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</si>
  <si>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</si>
  <si>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</si>
  <si>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</si>
  <si>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</si>
  <si>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</si>
  <si>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</si>
  <si>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</si>
  <si>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</si>
  <si>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</si>
  <si>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</si>
  <si>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</si>
  <si>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</si>
  <si>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</si>
  <si>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</si>
  <si>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</si>
  <si>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</si>
  <si>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</si>
  <si>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</si>
  <si>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Información de Periodos Intermedios</t>
  </si>
  <si>
    <t>MUNICIPIO DE PEDRO ESCOBEDO QUERETARO</t>
  </si>
  <si>
    <t>Del 1 de Enero al 30 de Junio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</si>
</sst>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3" xfId="53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6" fillId="34" borderId="14" xfId="53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5" xfId="53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8" fillId="33" borderId="17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7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="75" zoomScaleNormal="75" zoomScalePageLayoutView="0" workbookViewId="0" topLeftCell="A1">
      <selection activeCell="C30" sqref="C30:D30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0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 t="s">
        <v>33</v>
      </c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0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35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1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 t="s">
        <v>2</v>
      </c>
      <c r="D7" s="53" t="s">
        <v>34</v>
      </c>
      <c r="E7" s="53"/>
      <c r="F7" s="53"/>
      <c r="G7" s="53"/>
      <c r="H7" s="53"/>
      <c r="I7" s="8"/>
      <c r="J7" s="9"/>
      <c r="K7" s="9"/>
      <c r="L7" s="9"/>
      <c r="M7" s="9"/>
      <c r="N7" s="9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1"/>
      <c r="L8" s="1"/>
      <c r="M8" s="1"/>
      <c r="N8" s="1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1"/>
      <c r="L9" s="1"/>
      <c r="M9" s="1"/>
      <c r="N9" s="1"/>
    </row>
    <row r="10" spans="2:14" ht="15">
      <c r="B10" s="10"/>
      <c r="C10" s="54" t="s">
        <v>3</v>
      </c>
      <c r="D10" s="54"/>
      <c r="E10" s="11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3"/>
      <c r="K10" s="14"/>
      <c r="L10" s="14"/>
      <c r="M10" s="14"/>
      <c r="N10" s="14"/>
    </row>
    <row r="11" spans="2:14" ht="15">
      <c r="B11" s="15"/>
      <c r="C11" s="55"/>
      <c r="D11" s="55"/>
      <c r="E11" s="16">
        <v>1</v>
      </c>
      <c r="F11" s="16">
        <v>2</v>
      </c>
      <c r="G11" s="17">
        <v>3</v>
      </c>
      <c r="H11" s="17" t="s">
        <v>9</v>
      </c>
      <c r="I11" s="17" t="s">
        <v>10</v>
      </c>
      <c r="J11" s="18"/>
      <c r="K11" s="14"/>
      <c r="L11" s="14"/>
      <c r="M11" s="14"/>
      <c r="N11" s="14"/>
    </row>
    <row r="12" spans="2:14" ht="6" customHeight="1">
      <c r="B12" s="49"/>
      <c r="C12" s="50"/>
      <c r="D12" s="50"/>
      <c r="E12" s="50"/>
      <c r="F12" s="50"/>
      <c r="G12" s="50"/>
      <c r="H12" s="50"/>
      <c r="I12" s="50"/>
      <c r="J12" s="51"/>
      <c r="K12" s="1"/>
      <c r="L12" s="1"/>
      <c r="M12" s="1"/>
      <c r="N12" s="1"/>
    </row>
    <row r="13" spans="2:14" ht="10.5" customHeight="1">
      <c r="B13" s="56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1"/>
      <c r="N13" s="1"/>
    </row>
    <row r="14" spans="2:14" ht="15">
      <c r="B14" s="19"/>
      <c r="C14" s="59" t="s">
        <v>11</v>
      </c>
      <c r="D14" s="59"/>
      <c r="E14" s="20"/>
      <c r="F14" s="20"/>
      <c r="G14" s="20"/>
      <c r="H14" s="20"/>
      <c r="I14" s="20"/>
      <c r="J14" s="21"/>
      <c r="K14" s="5"/>
      <c r="L14" s="5"/>
      <c r="M14" s="1"/>
      <c r="N14" s="1"/>
    </row>
    <row r="15" spans="2:14" ht="15">
      <c r="B15" s="19"/>
      <c r="C15" s="22"/>
      <c r="D15" s="22"/>
      <c r="E15" s="20"/>
      <c r="F15" s="20"/>
      <c r="G15" s="20"/>
      <c r="H15" s="20"/>
      <c r="I15" s="20"/>
      <c r="J15" s="21"/>
      <c r="K15" s="5"/>
      <c r="L15" s="5"/>
      <c r="M15" s="1"/>
      <c r="N15" s="1"/>
    </row>
    <row r="16" spans="2:14" ht="15">
      <c r="B16" s="23"/>
      <c r="C16" s="52" t="s">
        <v>12</v>
      </c>
      <c r="D16" s="52"/>
      <c r="E16" s="24">
        <f>SUM(E18:E24)</f>
        <v>19733444.04</v>
      </c>
      <c r="F16" s="24">
        <f>SUM(F18:F24)</f>
        <v>266017585.98000002</v>
      </c>
      <c r="G16" s="24">
        <f>SUM(G18:G24)</f>
        <v>253696715.88</v>
      </c>
      <c r="H16" s="24">
        <f>SUM(H18:H24)</f>
        <v>32054314.14</v>
      </c>
      <c r="I16" s="24">
        <f>SUM(I18:I24)</f>
        <v>12320870.100000001</v>
      </c>
      <c r="J16" s="25"/>
      <c r="K16" s="5"/>
      <c r="L16" s="5"/>
      <c r="M16" s="1"/>
      <c r="N16" s="1"/>
    </row>
    <row r="17" spans="2:15" ht="15">
      <c r="B17" s="26"/>
      <c r="C17" s="2"/>
      <c r="D17" s="2"/>
      <c r="E17" s="27"/>
      <c r="F17" s="27"/>
      <c r="G17" s="27"/>
      <c r="H17" s="27"/>
      <c r="I17" s="27"/>
      <c r="J17" s="28"/>
      <c r="K17" s="5"/>
      <c r="L17" s="5"/>
      <c r="M17" s="1"/>
      <c r="N17" s="1"/>
      <c r="O17" s="1"/>
    </row>
    <row r="18" spans="2:15" ht="15">
      <c r="B18" s="26"/>
      <c r="C18" s="60" t="s">
        <v>13</v>
      </c>
      <c r="D18" s="60"/>
      <c r="E18" s="29">
        <v>10153544.07</v>
      </c>
      <c r="F18" s="29">
        <v>152281431.84</v>
      </c>
      <c r="G18" s="29">
        <v>145701150.48</v>
      </c>
      <c r="H18" s="30">
        <f aca="true" t="shared" si="0" ref="H18:H24">E18+F18-G18</f>
        <v>16733825.430000007</v>
      </c>
      <c r="I18" s="30">
        <f aca="true" t="shared" si="1" ref="I18:I24">H18-E18</f>
        <v>6580281.360000007</v>
      </c>
      <c r="J18" s="28"/>
      <c r="K18" s="5"/>
      <c r="L18" s="5"/>
      <c r="M18" s="1"/>
      <c r="N18" s="1"/>
      <c r="O18" s="1"/>
    </row>
    <row r="19" spans="2:15" ht="15">
      <c r="B19" s="26"/>
      <c r="C19" s="60" t="s">
        <v>14</v>
      </c>
      <c r="D19" s="60"/>
      <c r="E19" s="29">
        <v>5529533.33</v>
      </c>
      <c r="F19" s="29">
        <v>108311905.08</v>
      </c>
      <c r="G19" s="29">
        <v>106089132.81</v>
      </c>
      <c r="H19" s="30">
        <f t="shared" si="0"/>
        <v>7752305.599999994</v>
      </c>
      <c r="I19" s="30">
        <f t="shared" si="1"/>
        <v>2222772.269999994</v>
      </c>
      <c r="J19" s="28"/>
      <c r="K19" s="5"/>
      <c r="L19" s="5"/>
      <c r="M19" s="1"/>
      <c r="N19" s="1"/>
      <c r="O19" s="1"/>
    </row>
    <row r="20" spans="2:15" ht="15">
      <c r="B20" s="26"/>
      <c r="C20" s="60" t="s">
        <v>15</v>
      </c>
      <c r="D20" s="60"/>
      <c r="E20" s="29">
        <v>3904366.62</v>
      </c>
      <c r="F20" s="29">
        <v>5424249.06</v>
      </c>
      <c r="G20" s="29">
        <v>1906432.59</v>
      </c>
      <c r="H20" s="30">
        <f t="shared" si="0"/>
        <v>7422183.09</v>
      </c>
      <c r="I20" s="30">
        <f t="shared" si="1"/>
        <v>3517816.4699999997</v>
      </c>
      <c r="J20" s="28"/>
      <c r="K20" s="5"/>
      <c r="L20" s="5"/>
      <c r="M20" s="1"/>
      <c r="N20" s="1"/>
      <c r="O20" s="1"/>
    </row>
    <row r="21" spans="2:15" ht="15">
      <c r="B21" s="26"/>
      <c r="C21" s="60" t="s">
        <v>16</v>
      </c>
      <c r="D21" s="60"/>
      <c r="E21" s="29">
        <v>0</v>
      </c>
      <c r="F21" s="29">
        <v>0</v>
      </c>
      <c r="G21" s="29">
        <v>0</v>
      </c>
      <c r="H21" s="30">
        <f t="shared" si="0"/>
        <v>0</v>
      </c>
      <c r="I21" s="30">
        <f t="shared" si="1"/>
        <v>0</v>
      </c>
      <c r="J21" s="28"/>
      <c r="K21" s="5"/>
      <c r="L21" s="5"/>
      <c r="M21" s="1"/>
      <c r="N21" s="1"/>
      <c r="O21" s="1" t="s">
        <v>17</v>
      </c>
    </row>
    <row r="22" spans="2:15" ht="15">
      <c r="B22" s="26"/>
      <c r="C22" s="60" t="s">
        <v>18</v>
      </c>
      <c r="D22" s="60"/>
      <c r="E22" s="29">
        <v>146000.02</v>
      </c>
      <c r="F22" s="29">
        <v>0</v>
      </c>
      <c r="G22" s="29">
        <v>0</v>
      </c>
      <c r="H22" s="30">
        <f t="shared" si="0"/>
        <v>146000.02</v>
      </c>
      <c r="I22" s="30">
        <f t="shared" si="1"/>
        <v>0</v>
      </c>
      <c r="J22" s="28"/>
      <c r="K22" s="5"/>
      <c r="L22" s="5"/>
      <c r="M22" s="1"/>
      <c r="N22" s="1"/>
      <c r="O22" s="1"/>
    </row>
    <row r="23" spans="2:15" ht="15">
      <c r="B23" s="26"/>
      <c r="C23" s="60" t="s">
        <v>19</v>
      </c>
      <c r="D23" s="60"/>
      <c r="E23" s="29">
        <v>0</v>
      </c>
      <c r="F23" s="29">
        <v>0</v>
      </c>
      <c r="G23" s="29">
        <v>0</v>
      </c>
      <c r="H23" s="30">
        <f t="shared" si="0"/>
        <v>0</v>
      </c>
      <c r="I23" s="30">
        <f t="shared" si="1"/>
        <v>0</v>
      </c>
      <c r="J23" s="28"/>
      <c r="K23" s="5"/>
      <c r="L23" s="5"/>
      <c r="M23" s="1" t="s">
        <v>17</v>
      </c>
      <c r="N23" s="1"/>
      <c r="O23" s="1"/>
    </row>
    <row r="24" spans="2:10" ht="15">
      <c r="B24" s="26"/>
      <c r="C24" s="60" t="s">
        <v>20</v>
      </c>
      <c r="D24" s="60"/>
      <c r="E24" s="29">
        <v>0</v>
      </c>
      <c r="F24" s="29">
        <v>0</v>
      </c>
      <c r="G24" s="29">
        <v>0</v>
      </c>
      <c r="H24" s="30">
        <f t="shared" si="0"/>
        <v>0</v>
      </c>
      <c r="I24" s="30">
        <f t="shared" si="1"/>
        <v>0</v>
      </c>
      <c r="J24" s="28"/>
    </row>
    <row r="25" spans="2:10" ht="15">
      <c r="B25" s="26"/>
      <c r="C25" s="31"/>
      <c r="D25" s="31"/>
      <c r="E25" s="32"/>
      <c r="F25" s="32"/>
      <c r="G25" s="32"/>
      <c r="H25" s="32"/>
      <c r="I25" s="32"/>
      <c r="J25" s="28"/>
    </row>
    <row r="26" spans="2:10" ht="15">
      <c r="B26" s="23"/>
      <c r="C26" s="52" t="s">
        <v>21</v>
      </c>
      <c r="D26" s="52"/>
      <c r="E26" s="24">
        <f>SUM(E28:E36)</f>
        <v>159890781.41</v>
      </c>
      <c r="F26" s="24">
        <f>SUM(F28:F36)</f>
        <v>6152072.64</v>
      </c>
      <c r="G26" s="24">
        <f>SUM(G28:G36)</f>
        <v>6176076.65</v>
      </c>
      <c r="H26" s="24">
        <f>SUM(H28:H36)</f>
        <v>159866777.39999998</v>
      </c>
      <c r="I26" s="24">
        <f>SUM(I28:I36)</f>
        <v>-24004.010000020266</v>
      </c>
      <c r="J26" s="25"/>
    </row>
    <row r="27" spans="2:10" ht="15">
      <c r="B27" s="26"/>
      <c r="C27" s="2"/>
      <c r="D27" s="31"/>
      <c r="E27" s="27"/>
      <c r="F27" s="27"/>
      <c r="G27" s="27"/>
      <c r="H27" s="27"/>
      <c r="I27" s="27"/>
      <c r="J27" s="28"/>
    </row>
    <row r="28" spans="2:10" ht="15">
      <c r="B28" s="26"/>
      <c r="C28" s="60" t="s">
        <v>22</v>
      </c>
      <c r="D28" s="60"/>
      <c r="E28" s="29">
        <v>0</v>
      </c>
      <c r="F28" s="29">
        <v>0</v>
      </c>
      <c r="G28" s="29">
        <v>0</v>
      </c>
      <c r="H28" s="30">
        <f aca="true" t="shared" si="2" ref="H28:H36">E28+F28-G28</f>
        <v>0</v>
      </c>
      <c r="I28" s="30">
        <f aca="true" t="shared" si="3" ref="I28:I36">H28-E28</f>
        <v>0</v>
      </c>
      <c r="J28" s="28"/>
    </row>
    <row r="29" spans="2:10" ht="15">
      <c r="B29" s="26"/>
      <c r="C29" s="60" t="s">
        <v>23</v>
      </c>
      <c r="D29" s="60"/>
      <c r="E29" s="29">
        <v>0</v>
      </c>
      <c r="F29" s="29">
        <v>0</v>
      </c>
      <c r="G29" s="29">
        <v>0</v>
      </c>
      <c r="H29" s="30">
        <f t="shared" si="2"/>
        <v>0</v>
      </c>
      <c r="I29" s="30">
        <f t="shared" si="3"/>
        <v>0</v>
      </c>
      <c r="J29" s="28"/>
    </row>
    <row r="30" spans="2:10" ht="15">
      <c r="B30" s="26"/>
      <c r="C30" s="60" t="s">
        <v>24</v>
      </c>
      <c r="D30" s="60"/>
      <c r="E30" s="29">
        <v>137031495.63</v>
      </c>
      <c r="F30" s="29">
        <v>5956618.14</v>
      </c>
      <c r="G30" s="29">
        <v>6056133.65</v>
      </c>
      <c r="H30" s="30">
        <f t="shared" si="2"/>
        <v>136931980.11999997</v>
      </c>
      <c r="I30" s="30">
        <f t="shared" si="3"/>
        <v>-99515.51000002027</v>
      </c>
      <c r="J30" s="28"/>
    </row>
    <row r="31" spans="2:10" ht="15">
      <c r="B31" s="26"/>
      <c r="C31" s="60" t="s">
        <v>25</v>
      </c>
      <c r="D31" s="60"/>
      <c r="E31" s="29">
        <v>22834681.38</v>
      </c>
      <c r="F31" s="29">
        <v>192454.5</v>
      </c>
      <c r="G31" s="29">
        <v>119943</v>
      </c>
      <c r="H31" s="30">
        <f t="shared" si="2"/>
        <v>22907192.88</v>
      </c>
      <c r="I31" s="30">
        <f t="shared" si="3"/>
        <v>72511.5</v>
      </c>
      <c r="J31" s="28"/>
    </row>
    <row r="32" spans="2:10" ht="15">
      <c r="B32" s="26"/>
      <c r="C32" s="60" t="s">
        <v>26</v>
      </c>
      <c r="D32" s="60"/>
      <c r="E32" s="29">
        <v>24604.4</v>
      </c>
      <c r="F32" s="29">
        <v>3000</v>
      </c>
      <c r="G32" s="29">
        <v>0</v>
      </c>
      <c r="H32" s="30">
        <f t="shared" si="2"/>
        <v>27604.4</v>
      </c>
      <c r="I32" s="30">
        <f t="shared" si="3"/>
        <v>3000</v>
      </c>
      <c r="J32" s="28"/>
    </row>
    <row r="33" spans="2:10" ht="15">
      <c r="B33" s="26"/>
      <c r="C33" s="60" t="s">
        <v>27</v>
      </c>
      <c r="D33" s="60"/>
      <c r="E33" s="29">
        <v>0</v>
      </c>
      <c r="F33" s="29">
        <v>0</v>
      </c>
      <c r="G33" s="29">
        <v>0</v>
      </c>
      <c r="H33" s="30">
        <f t="shared" si="2"/>
        <v>0</v>
      </c>
      <c r="I33" s="30">
        <f t="shared" si="3"/>
        <v>0</v>
      </c>
      <c r="J33" s="28"/>
    </row>
    <row r="34" spans="2:10" ht="15">
      <c r="B34" s="26"/>
      <c r="C34" s="60" t="s">
        <v>28</v>
      </c>
      <c r="D34" s="60"/>
      <c r="E34" s="29">
        <v>0</v>
      </c>
      <c r="F34" s="29">
        <v>0</v>
      </c>
      <c r="G34" s="29">
        <v>0</v>
      </c>
      <c r="H34" s="30">
        <f t="shared" si="2"/>
        <v>0</v>
      </c>
      <c r="I34" s="30">
        <f t="shared" si="3"/>
        <v>0</v>
      </c>
      <c r="J34" s="28"/>
    </row>
    <row r="35" spans="2:10" ht="15">
      <c r="B35" s="26"/>
      <c r="C35" s="60" t="s">
        <v>29</v>
      </c>
      <c r="D35" s="60"/>
      <c r="E35" s="29">
        <v>0</v>
      </c>
      <c r="F35" s="29">
        <v>0</v>
      </c>
      <c r="G35" s="29">
        <v>0</v>
      </c>
      <c r="H35" s="30">
        <f t="shared" si="2"/>
        <v>0</v>
      </c>
      <c r="I35" s="30">
        <f t="shared" si="3"/>
        <v>0</v>
      </c>
      <c r="J35" s="28"/>
    </row>
    <row r="36" spans="2:10" ht="15">
      <c r="B36" s="26"/>
      <c r="C36" s="60" t="s">
        <v>30</v>
      </c>
      <c r="D36" s="60"/>
      <c r="E36" s="29">
        <v>0</v>
      </c>
      <c r="F36" s="29">
        <v>0</v>
      </c>
      <c r="G36" s="29">
        <v>0</v>
      </c>
      <c r="H36" s="30">
        <f t="shared" si="2"/>
        <v>0</v>
      </c>
      <c r="I36" s="30">
        <f t="shared" si="3"/>
        <v>0</v>
      </c>
      <c r="J36" s="28"/>
    </row>
    <row r="37" spans="2:10" ht="15">
      <c r="B37" s="26"/>
      <c r="C37" s="31"/>
      <c r="D37" s="31"/>
      <c r="E37" s="32"/>
      <c r="F37" s="27"/>
      <c r="G37" s="27"/>
      <c r="H37" s="27"/>
      <c r="I37" s="27"/>
      <c r="J37" s="28"/>
    </row>
    <row r="38" spans="2:10" ht="15">
      <c r="B38" s="19"/>
      <c r="C38" s="59" t="s">
        <v>31</v>
      </c>
      <c r="D38" s="59"/>
      <c r="E38" s="24">
        <f>E16+E26</f>
        <v>179624225.45</v>
      </c>
      <c r="F38" s="24">
        <f>F16+F26</f>
        <v>272169658.62</v>
      </c>
      <c r="G38" s="24">
        <f>G16+G26</f>
        <v>259872792.53</v>
      </c>
      <c r="H38" s="24">
        <f>H16+H26</f>
        <v>191921091.53999996</v>
      </c>
      <c r="I38" s="24">
        <f>I16+I26</f>
        <v>12296866.089999981</v>
      </c>
      <c r="J38" s="21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3"/>
      <c r="C40" s="34"/>
      <c r="D40" s="35"/>
      <c r="F40" s="33"/>
      <c r="G40" s="33"/>
      <c r="H40" s="33"/>
      <c r="I40" s="33"/>
      <c r="J40" s="33"/>
    </row>
    <row r="41" spans="2:18" ht="15">
      <c r="B41" s="1"/>
      <c r="C41" s="64" t="s">
        <v>32</v>
      </c>
      <c r="D41" s="64"/>
      <c r="E41" s="64"/>
      <c r="F41" s="64"/>
      <c r="G41" s="64"/>
      <c r="H41" s="64"/>
      <c r="I41" s="64"/>
      <c r="J41" s="36"/>
      <c r="K41" s="36"/>
      <c r="L41" s="1"/>
      <c r="M41" s="1"/>
      <c r="N41" s="1"/>
      <c r="O41" s="1"/>
      <c r="P41" s="1"/>
      <c r="Q41" s="1"/>
      <c r="R41" s="1"/>
    </row>
    <row r="42" spans="2:18" ht="15">
      <c r="B42" s="1"/>
      <c r="C42" s="36"/>
      <c r="D42" s="37"/>
      <c r="E42" s="38"/>
      <c r="F42" s="38"/>
      <c r="G42" s="1"/>
      <c r="H42" s="39"/>
      <c r="I42" s="37"/>
      <c r="J42" s="38"/>
      <c r="K42" s="38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8"/>
      <c r="F43" s="66"/>
      <c r="G43" s="66"/>
      <c r="H43" s="66"/>
      <c r="I43" s="66"/>
      <c r="J43" s="38"/>
      <c r="K43" s="38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40"/>
      <c r="F44" s="45"/>
      <c r="G44" s="45"/>
      <c r="H44" s="45"/>
      <c r="I44" s="45"/>
      <c r="J44" s="41"/>
      <c r="K44" s="1"/>
      <c r="Q44" s="1"/>
      <c r="R44" s="1"/>
    </row>
    <row r="45" spans="2:18" ht="15" customHeight="1">
      <c r="B45" s="1"/>
      <c r="C45" s="44"/>
      <c r="D45" s="44"/>
      <c r="E45" s="42"/>
      <c r="F45" s="44"/>
      <c r="G45" s="44"/>
      <c r="H45" s="44"/>
      <c r="I45" s="44"/>
      <c r="J45" s="41"/>
      <c r="K45" s="1"/>
      <c r="Q45" s="1"/>
      <c r="R45" s="1"/>
    </row>
    <row r="46" spans="3:8" ht="30" customHeight="1">
      <c r="C46" s="1"/>
      <c r="D46" s="1"/>
      <c r="E46" s="43"/>
      <c r="F46" s="1"/>
      <c r="G46" s="1"/>
      <c r="H46" s="1"/>
    </row>
    <row r="47" spans="3:8" ht="15" hidden="1">
      <c r="C47" s="1"/>
      <c r="D47" s="1"/>
      <c r="E47" s="43"/>
      <c r="F47" s="1"/>
      <c r="G47" s="1"/>
      <c r="H47" s="1"/>
    </row>
  </sheetData>
  <sheetProtection password="DB01" sheet="1" selectLockedCells="1" selectUnlockedCells="1"/>
  <mergeCells count="37">
    <mergeCell ref="C35:D35"/>
    <mergeCell ref="C36:D36"/>
    <mergeCell ref="C38:D38"/>
    <mergeCell ref="B39:J39"/>
    <mergeCell ref="C41:I41"/>
    <mergeCell ref="C43:D43"/>
    <mergeCell ref="F43:I43"/>
    <mergeCell ref="C20:D20"/>
    <mergeCell ref="C30:D30"/>
    <mergeCell ref="C31:D31"/>
    <mergeCell ref="C32:D32"/>
    <mergeCell ref="C33:D33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16:D16"/>
    <mergeCell ref="D5:H5"/>
    <mergeCell ref="D6:H6"/>
    <mergeCell ref="D7:H7"/>
    <mergeCell ref="B8:J8"/>
    <mergeCell ref="B9:J9"/>
    <mergeCell ref="C10:D11"/>
    <mergeCell ref="B13:J13"/>
    <mergeCell ref="C14:D14"/>
    <mergeCell ref="D1:F1"/>
    <mergeCell ref="G1:I1"/>
    <mergeCell ref="K1:L1"/>
    <mergeCell ref="D3:H3"/>
    <mergeCell ref="D4:H4"/>
    <mergeCell ref="B12:J12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Microsoft</cp:lastModifiedBy>
  <cp:lastPrinted>2014-09-04T19:17:38Z</cp:lastPrinted>
  <dcterms:created xsi:type="dcterms:W3CDTF">2014-09-04T18:46:51Z</dcterms:created>
  <dcterms:modified xsi:type="dcterms:W3CDTF">2017-08-29T22:29:03Z</dcterms:modified>
  <cp:category/>
  <cp:version/>
  <cp:contentType/>
  <cp:contentStatus/>
</cp:coreProperties>
</file>